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DIO'!$A$1:$H$23</definedName>
    <definedName name="_xlnm.Print_Area" localSheetId="1">'PLAN PRIHODA'!$A$1:$H$69</definedName>
  </definedNames>
  <calcPr fullCalcOnLoad="1"/>
</workbook>
</file>

<file path=xl/sharedStrings.xml><?xml version="1.0" encoding="utf-8"?>
<sst xmlns="http://schemas.openxmlformats.org/spreadsheetml/2006/main" count="102" uniqueCount="64">
  <si>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</si>
  <si>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</si>
  <si>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</si>
  <si>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</si>
  <si>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</si>
  <si>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</si>
  <si>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</si>
  <si>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</si>
  <si>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</si>
  <si>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</si>
  <si>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</si>
  <si>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</si>
  <si>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</si>
  <si>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</si>
  <si>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</si>
  <si>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</si>
  <si>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</si>
  <si>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</si>
  <si>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</si>
  <si>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</si>
  <si>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</si>
  <si>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</si>
  <si>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</si>
  <si>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</si>
  <si>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</si>
  <si>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2019.</t>
  </si>
  <si>
    <t>2020.</t>
  </si>
  <si>
    <t>Ukupno prihodi i primici za 2020.</t>
  </si>
  <si>
    <t>2021.</t>
  </si>
  <si>
    <t>66151 (dvorana)</t>
  </si>
  <si>
    <t>63414 (volonteri)</t>
  </si>
  <si>
    <t>63111 (Slovenija)</t>
  </si>
  <si>
    <t>67111 (dec)</t>
  </si>
  <si>
    <t>6631 (donacije)</t>
  </si>
  <si>
    <t>6632 (donacije)</t>
  </si>
  <si>
    <t>72119 (stanovi)</t>
  </si>
  <si>
    <t>67 (šire javne)</t>
  </si>
  <si>
    <t>67 (dec i oseg)</t>
  </si>
  <si>
    <t>66 (dvorana)</t>
  </si>
  <si>
    <t>63 (prijevoz teškoće)</t>
  </si>
  <si>
    <t>63 (volonteri)</t>
  </si>
  <si>
    <t>63 (Slovenija)</t>
  </si>
  <si>
    <t>72 (stanovi)</t>
  </si>
  <si>
    <t>63 (MZO)</t>
  </si>
  <si>
    <t>66 (donacije)</t>
  </si>
  <si>
    <t>65 (školska shema)</t>
  </si>
  <si>
    <t>PRIJEDLOG FINANCIJSKOG PLANA OŠ PEĆINE 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</si>
  <si>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</si>
  <si>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</si>
  <si>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</si>
  <si>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</si>
  <si>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67121 (kapitalne)</t>
  </si>
  <si>
    <t>9310 višak (dvorana)</t>
  </si>
  <si>
    <t>68311 (Metis)</t>
  </si>
  <si>
    <t>9440 višak prehrana</t>
  </si>
  <si>
    <t>63612 (prijevoz teškoće, mentorstvo, shema pdv)</t>
  </si>
  <si>
    <t>63622 MZO udžbenici</t>
  </si>
  <si>
    <t>63611 MZO</t>
  </si>
  <si>
    <t>9571 višak MZO</t>
  </si>
  <si>
    <t>9571 višak žup. Nagrada</t>
  </si>
  <si>
    <t>9740 višak slo.</t>
  </si>
  <si>
    <t>9620 višak od donacija</t>
  </si>
  <si>
    <t>9730 višak od stanova</t>
  </si>
  <si>
    <t>višak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</si>
</sst>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8" xfId="0" applyFont="1" applyBorder="1" applyAlignment="1" quotePrefix="1">
      <alignment horizontal="left" wrapText="1"/>
    </xf>
    <xf numFmtId="0" fontId="31" fillId="0" borderId="37" xfId="0" applyFont="1" applyBorder="1" applyAlignment="1" quotePrefix="1">
      <alignment horizontal="left" wrapText="1"/>
    </xf>
    <xf numFmtId="0" fontId="31" fillId="0" borderId="37" xfId="0" applyFont="1" applyBorder="1" applyAlignment="1" quotePrefix="1">
      <alignment horizontal="center" wrapText="1"/>
    </xf>
    <xf numFmtId="0" fontId="31" fillId="0" borderId="37" xfId="0" applyNumberFormat="1" applyFont="1" applyFill="1" applyBorder="1" applyAlignment="1" applyProtection="1" quotePrefix="1">
      <alignment horizontal="left"/>
      <protection/>
    </xf>
    <xf numFmtId="0" fontId="24" fillId="0" borderId="39" xfId="0" applyNumberFormat="1" applyFont="1" applyFill="1" applyBorder="1" applyAlignment="1" applyProtection="1">
      <alignment horizontal="center" wrapText="1"/>
      <protection/>
    </xf>
    <xf numFmtId="0" fontId="24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3" fontId="31" fillId="0" borderId="39" xfId="0" applyNumberFormat="1" applyFont="1" applyBorder="1" applyAlignment="1">
      <alignment horizontal="right"/>
    </xf>
    <xf numFmtId="3" fontId="31" fillId="0" borderId="39" xfId="0" applyNumberFormat="1" applyFont="1" applyFill="1" applyBorder="1" applyAlignment="1" applyProtection="1">
      <alignment horizontal="right" wrapText="1"/>
      <protection/>
    </xf>
    <xf numFmtId="0" fontId="33" fillId="0" borderId="37" xfId="0" applyNumberFormat="1" applyFont="1" applyFill="1" applyBorder="1" applyAlignment="1" applyProtection="1">
      <alignment wrapText="1"/>
      <protection/>
    </xf>
    <xf numFmtId="3" fontId="31" fillId="0" borderId="38" xfId="0" applyNumberFormat="1" applyFont="1" applyBorder="1" applyAlignment="1">
      <alignment horizontal="right"/>
    </xf>
    <xf numFmtId="0" fontId="31" fillId="0" borderId="37" xfId="0" applyFont="1" applyBorder="1" applyAlignment="1" quotePrefix="1">
      <alignment horizontal="left"/>
    </xf>
    <xf numFmtId="0" fontId="31" fillId="0" borderId="37" xfId="0" applyNumberFormat="1" applyFont="1" applyFill="1" applyBorder="1" applyAlignment="1" applyProtection="1">
      <alignment wrapText="1"/>
      <protection/>
    </xf>
    <xf numFmtId="0" fontId="33" fillId="0" borderId="37" xfId="0" applyNumberFormat="1" applyFont="1" applyFill="1" applyBorder="1" applyAlignment="1" applyProtection="1">
      <alignment horizontal="center" wrapText="1"/>
      <protection/>
    </xf>
    <xf numFmtId="0" fontId="32" fillId="0" borderId="3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left"/>
    </xf>
    <xf numFmtId="1" fontId="22" fillId="0" borderId="30" xfId="0" applyNumberFormat="1" applyFont="1" applyBorder="1" applyAlignment="1">
      <alignment wrapText="1"/>
    </xf>
    <xf numFmtId="3" fontId="31" fillId="0" borderId="39" xfId="0" applyNumberFormat="1" applyFont="1" applyFill="1" applyBorder="1" applyAlignment="1" applyProtection="1">
      <alignment horizontal="right" vertical="center" wrapText="1"/>
      <protection/>
    </xf>
    <xf numFmtId="3" fontId="22" fillId="0" borderId="35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2" fillId="0" borderId="41" xfId="0" applyNumberFormat="1" applyFont="1" applyBorder="1" applyAlignment="1">
      <alignment/>
    </xf>
    <xf numFmtId="1" fontId="22" fillId="0" borderId="42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1" fontId="21" fillId="0" borderId="39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 horizontal="right" vertical="center" wrapText="1"/>
    </xf>
    <xf numFmtId="3" fontId="21" fillId="0" borderId="39" xfId="0" applyNumberFormat="1" applyFont="1" applyBorder="1" applyAlignment="1">
      <alignment/>
    </xf>
    <xf numFmtId="3" fontId="21" fillId="0" borderId="39" xfId="0" applyNumberFormat="1" applyFont="1" applyBorder="1" applyAlignment="1">
      <alignment horizont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/>
    </xf>
    <xf numFmtId="1" fontId="21" fillId="0" borderId="39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3" fontId="22" fillId="0" borderId="39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3" fontId="22" fillId="0" borderId="45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34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21" fillId="0" borderId="3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38" xfId="0" applyNumberFormat="1" applyFont="1" applyFill="1" applyBorder="1" applyAlignment="1" applyProtection="1">
      <alignment horizontal="left" wrapText="1"/>
      <protection/>
    </xf>
    <xf numFmtId="0" fontId="33" fillId="0" borderId="37" xfId="0" applyNumberFormat="1" applyFont="1" applyFill="1" applyBorder="1" applyAlignment="1" applyProtection="1">
      <alignment wrapText="1"/>
      <protection/>
    </xf>
    <xf numFmtId="0" fontId="23" fillId="0" borderId="3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4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5" fillId="0" borderId="47" xfId="0" applyNumberFormat="1" applyFont="1" applyFill="1" applyBorder="1" applyAlignment="1" applyProtection="1" quotePrefix="1">
      <alignment horizontal="left" wrapText="1"/>
      <protection/>
    </xf>
    <xf numFmtId="0" fontId="32" fillId="0" borderId="47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5914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59142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19050</xdr:rowOff>
    </xdr:from>
    <xdr:to>
      <xdr:col>1</xdr:col>
      <xdr:colOff>0</xdr:colOff>
      <xdr:row>54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90662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19050</xdr:rowOff>
    </xdr:from>
    <xdr:to>
      <xdr:col>0</xdr:col>
      <xdr:colOff>1057275</xdr:colOff>
      <xdr:row>54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90662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8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27" t="s">
        <v>46</v>
      </c>
      <c r="B1" s="127"/>
      <c r="C1" s="127"/>
      <c r="D1" s="127"/>
      <c r="E1" s="127"/>
      <c r="F1" s="127"/>
      <c r="G1" s="127"/>
      <c r="H1" s="127"/>
    </row>
    <row r="2" spans="1:8" s="68" customFormat="1" ht="26.25" customHeight="1">
      <c r="A2" s="127" t="s">
        <v>20</v>
      </c>
      <c r="B2" s="127"/>
      <c r="C2" s="127"/>
      <c r="D2" s="127"/>
      <c r="E2" s="127"/>
      <c r="F2" s="127"/>
      <c r="G2" s="128"/>
      <c r="H2" s="128"/>
    </row>
    <row r="3" spans="1:8" ht="25.5" customHeight="1">
      <c r="A3" s="127"/>
      <c r="B3" s="127"/>
      <c r="C3" s="127"/>
      <c r="D3" s="127"/>
      <c r="E3" s="127"/>
      <c r="F3" s="127"/>
      <c r="G3" s="127"/>
      <c r="H3" s="129"/>
    </row>
    <row r="4" spans="1:5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47</v>
      </c>
      <c r="G5" s="75" t="s">
        <v>48</v>
      </c>
      <c r="H5" s="76" t="s">
        <v>49</v>
      </c>
      <c r="I5" s="77"/>
    </row>
    <row r="6" spans="1:9" ht="27.75" customHeight="1">
      <c r="A6" s="125" t="s">
        <v>21</v>
      </c>
      <c r="B6" s="124"/>
      <c r="C6" s="124"/>
      <c r="D6" s="124"/>
      <c r="E6" s="126"/>
      <c r="F6" s="95">
        <v>4792755</v>
      </c>
      <c r="G6" s="95">
        <v>4815605</v>
      </c>
      <c r="H6" s="95">
        <v>4863805</v>
      </c>
      <c r="I6" s="92"/>
    </row>
    <row r="7" spans="1:8" ht="22.5" customHeight="1">
      <c r="A7" s="125" t="s">
        <v>0</v>
      </c>
      <c r="B7" s="124"/>
      <c r="C7" s="124"/>
      <c r="D7" s="124"/>
      <c r="E7" s="126"/>
      <c r="F7" s="79">
        <v>4737758</v>
      </c>
      <c r="G7" s="79">
        <v>4760608</v>
      </c>
      <c r="H7" s="79">
        <v>4808808</v>
      </c>
    </row>
    <row r="8" spans="1:8" ht="22.5" customHeight="1">
      <c r="A8" s="130" t="s">
        <v>23</v>
      </c>
      <c r="B8" s="126"/>
      <c r="C8" s="126"/>
      <c r="D8" s="126"/>
      <c r="E8" s="126"/>
      <c r="F8" s="79">
        <v>54997</v>
      </c>
      <c r="G8" s="79">
        <v>54997</v>
      </c>
      <c r="H8" s="79">
        <v>54997</v>
      </c>
    </row>
    <row r="9" spans="1:8" ht="22.5" customHeight="1">
      <c r="A9" s="93" t="s">
        <v>22</v>
      </c>
      <c r="B9" s="78"/>
      <c r="C9" s="78"/>
      <c r="D9" s="78"/>
      <c r="E9" s="78"/>
      <c r="F9" s="79">
        <v>4792755</v>
      </c>
      <c r="G9" s="79">
        <v>4815605</v>
      </c>
      <c r="H9" s="79">
        <v>4863805</v>
      </c>
    </row>
    <row r="10" spans="1:8" ht="22.5" customHeight="1">
      <c r="A10" s="123" t="s">
        <v>1</v>
      </c>
      <c r="B10" s="124"/>
      <c r="C10" s="124"/>
      <c r="D10" s="124"/>
      <c r="E10" s="131"/>
      <c r="F10" s="80">
        <v>4737758</v>
      </c>
      <c r="G10" s="80">
        <v>4760608</v>
      </c>
      <c r="H10" s="80">
        <v>4808808</v>
      </c>
    </row>
    <row r="11" spans="1:8" ht="22.5" customHeight="1">
      <c r="A11" s="130" t="s">
        <v>2</v>
      </c>
      <c r="B11" s="126"/>
      <c r="C11" s="126"/>
      <c r="D11" s="126"/>
      <c r="E11" s="126"/>
      <c r="F11" s="80">
        <v>54997</v>
      </c>
      <c r="G11" s="80">
        <v>54997</v>
      </c>
      <c r="H11" s="80">
        <v>54997</v>
      </c>
    </row>
    <row r="12" spans="1:8" ht="22.5" customHeight="1">
      <c r="A12" s="123" t="s">
        <v>3</v>
      </c>
      <c r="B12" s="124"/>
      <c r="C12" s="124"/>
      <c r="D12" s="124"/>
      <c r="E12" s="124"/>
      <c r="F12" s="80">
        <f>+F6-F9</f>
        <v>0</v>
      </c>
      <c r="G12" s="80">
        <f>+G6-G9</f>
        <v>0</v>
      </c>
      <c r="H12" s="80">
        <f>+H6-H9</f>
        <v>0</v>
      </c>
    </row>
    <row r="13" spans="1:8" ht="25.5" customHeight="1">
      <c r="A13" s="127"/>
      <c r="B13" s="132"/>
      <c r="C13" s="132"/>
      <c r="D13" s="132"/>
      <c r="E13" s="132"/>
      <c r="F13" s="129"/>
      <c r="G13" s="129"/>
      <c r="H13" s="129"/>
    </row>
    <row r="14" spans="1:8" ht="27.75" customHeight="1">
      <c r="A14" s="71"/>
      <c r="B14" s="72"/>
      <c r="C14" s="72"/>
      <c r="D14" s="73"/>
      <c r="E14" s="74"/>
      <c r="F14" s="75" t="s">
        <v>47</v>
      </c>
      <c r="G14" s="75" t="s">
        <v>48</v>
      </c>
      <c r="H14" s="76" t="s">
        <v>49</v>
      </c>
    </row>
    <row r="15" spans="1:8" ht="22.5" customHeight="1">
      <c r="A15" s="133" t="s">
        <v>4</v>
      </c>
      <c r="B15" s="134"/>
      <c r="C15" s="134"/>
      <c r="D15" s="134"/>
      <c r="E15" s="135"/>
      <c r="F15" s="82">
        <v>0</v>
      </c>
      <c r="G15" s="82">
        <v>0</v>
      </c>
      <c r="H15" s="80">
        <v>0</v>
      </c>
    </row>
    <row r="16" spans="1:8" s="63" customFormat="1" ht="25.5" customHeight="1">
      <c r="A16" s="136"/>
      <c r="B16" s="132"/>
      <c r="C16" s="132"/>
      <c r="D16" s="132"/>
      <c r="E16" s="132"/>
      <c r="F16" s="129"/>
      <c r="G16" s="129"/>
      <c r="H16" s="129"/>
    </row>
    <row r="17" spans="1:8" s="63" customFormat="1" ht="27.75" customHeight="1">
      <c r="A17" s="71"/>
      <c r="B17" s="72"/>
      <c r="C17" s="72"/>
      <c r="D17" s="73"/>
      <c r="E17" s="74"/>
      <c r="F17" s="75" t="s">
        <v>47</v>
      </c>
      <c r="G17" s="75" t="s">
        <v>48</v>
      </c>
      <c r="H17" s="76" t="s">
        <v>49</v>
      </c>
    </row>
    <row r="18" spans="1:8" s="63" customFormat="1" ht="22.5" customHeight="1">
      <c r="A18" s="125" t="s">
        <v>5</v>
      </c>
      <c r="B18" s="124"/>
      <c r="C18" s="124"/>
      <c r="D18" s="124"/>
      <c r="E18" s="124"/>
      <c r="F18" s="79"/>
      <c r="G18" s="79"/>
      <c r="H18" s="79"/>
    </row>
    <row r="19" spans="1:8" s="63" customFormat="1" ht="22.5" customHeight="1">
      <c r="A19" s="125" t="s">
        <v>6</v>
      </c>
      <c r="B19" s="124"/>
      <c r="C19" s="124"/>
      <c r="D19" s="124"/>
      <c r="E19" s="124"/>
      <c r="F19" s="79"/>
      <c r="G19" s="79"/>
      <c r="H19" s="79"/>
    </row>
    <row r="20" spans="1:8" s="63" customFormat="1" ht="22.5" customHeight="1">
      <c r="A20" s="123" t="s">
        <v>7</v>
      </c>
      <c r="B20" s="124"/>
      <c r="C20" s="124"/>
      <c r="D20" s="124"/>
      <c r="E20" s="124"/>
      <c r="F20" s="79"/>
      <c r="G20" s="79"/>
      <c r="H20" s="79"/>
    </row>
    <row r="21" spans="1:8" s="63" customFormat="1" ht="15" customHeight="1">
      <c r="A21" s="83"/>
      <c r="B21" s="84"/>
      <c r="C21" s="81"/>
      <c r="D21" s="85"/>
      <c r="E21" s="84"/>
      <c r="F21" s="86"/>
      <c r="G21" s="86"/>
      <c r="H21" s="86"/>
    </row>
    <row r="22" spans="1:8" s="63" customFormat="1" ht="22.5" customHeight="1">
      <c r="A22" s="123" t="s">
        <v>8</v>
      </c>
      <c r="B22" s="124"/>
      <c r="C22" s="124"/>
      <c r="D22" s="124"/>
      <c r="E22" s="124"/>
      <c r="F22" s="79">
        <f>SUM(F12,F15,F20)</f>
        <v>0</v>
      </c>
      <c r="G22" s="79">
        <f>SUM(G12,G15,G20)</f>
        <v>0</v>
      </c>
      <c r="H22" s="79">
        <f>SUM(H12,H15,H20)</f>
        <v>0</v>
      </c>
    </row>
    <row r="23" spans="1:5" s="63" customFormat="1" ht="18" customHeight="1">
      <c r="A23" s="87"/>
      <c r="B23" s="70"/>
      <c r="C23" s="70"/>
      <c r="D23" s="70"/>
      <c r="E23" s="70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PageLayoutView="0" workbookViewId="0" topLeftCell="A1">
      <selection activeCell="D50" sqref="D50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7" t="s">
        <v>9</v>
      </c>
      <c r="B1" s="127"/>
      <c r="C1" s="127"/>
      <c r="D1" s="127"/>
      <c r="E1" s="127"/>
      <c r="F1" s="127"/>
      <c r="G1" s="127"/>
      <c r="H1" s="127"/>
    </row>
    <row r="2" spans="1:8" s="2" customFormat="1" ht="13.5" thickBot="1">
      <c r="A2" s="13"/>
      <c r="H2" s="14" t="s">
        <v>10</v>
      </c>
    </row>
    <row r="3" spans="1:8" s="2" customFormat="1" ht="26.25" thickBot="1">
      <c r="A3" s="89" t="s">
        <v>11</v>
      </c>
      <c r="B3" s="140" t="s">
        <v>26</v>
      </c>
      <c r="C3" s="141"/>
      <c r="D3" s="141"/>
      <c r="E3" s="141"/>
      <c r="F3" s="141"/>
      <c r="G3" s="141"/>
      <c r="H3" s="142"/>
    </row>
    <row r="4" spans="1:8" s="2" customFormat="1" ht="90" thickBot="1">
      <c r="A4" s="90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24</v>
      </c>
      <c r="H4" s="17" t="s">
        <v>18</v>
      </c>
    </row>
    <row r="5" spans="1:8" s="2" customFormat="1" ht="12.75">
      <c r="A5" s="3" t="s">
        <v>57</v>
      </c>
      <c r="B5" s="4"/>
      <c r="C5" s="5"/>
      <c r="D5" s="6"/>
      <c r="E5" s="7">
        <v>3390000</v>
      </c>
      <c r="F5" s="7"/>
      <c r="G5" s="8"/>
      <c r="H5" s="9"/>
    </row>
    <row r="6" spans="1:8" s="2" customFormat="1" ht="25.5">
      <c r="A6" s="18" t="s">
        <v>56</v>
      </c>
      <c r="B6" s="99"/>
      <c r="C6" s="20"/>
      <c r="D6" s="100"/>
      <c r="E6" s="101">
        <v>83000</v>
      </c>
      <c r="F6" s="101"/>
      <c r="G6" s="102"/>
      <c r="H6" s="103"/>
    </row>
    <row r="7" spans="1:8" s="2" customFormat="1" ht="12.75">
      <c r="A7" s="18" t="s">
        <v>29</v>
      </c>
      <c r="B7" s="19"/>
      <c r="C7" s="20">
        <v>7000</v>
      </c>
      <c r="D7" s="20"/>
      <c r="E7" s="20"/>
      <c r="F7" s="20"/>
      <c r="G7" s="21"/>
      <c r="H7" s="22"/>
    </row>
    <row r="8" spans="1:8" s="2" customFormat="1" ht="12.75">
      <c r="A8" s="18">
        <v>6526</v>
      </c>
      <c r="B8" s="19"/>
      <c r="C8" s="20"/>
      <c r="D8" s="20">
        <v>394160</v>
      </c>
      <c r="E8" s="20"/>
      <c r="F8" s="20"/>
      <c r="G8" s="21"/>
      <c r="H8" s="22"/>
    </row>
    <row r="9" spans="1:8" s="2" customFormat="1" ht="12.75">
      <c r="A9" s="23" t="s">
        <v>30</v>
      </c>
      <c r="B9" s="19"/>
      <c r="C9" s="20"/>
      <c r="D9" s="20"/>
      <c r="E9" s="20">
        <v>30000</v>
      </c>
      <c r="F9" s="20"/>
      <c r="G9" s="21"/>
      <c r="H9" s="22"/>
    </row>
    <row r="10" spans="1:8" s="2" customFormat="1" ht="12.75">
      <c r="A10" s="24" t="s">
        <v>31</v>
      </c>
      <c r="B10" s="19"/>
      <c r="C10" s="20"/>
      <c r="D10" s="20"/>
      <c r="E10" s="20">
        <v>15200</v>
      </c>
      <c r="F10" s="20"/>
      <c r="G10" s="21"/>
      <c r="H10" s="22"/>
    </row>
    <row r="11" spans="1:8" s="2" customFormat="1" ht="51">
      <c r="A11" s="24" t="s">
        <v>55</v>
      </c>
      <c r="B11" s="19"/>
      <c r="C11" s="20"/>
      <c r="D11" s="20"/>
      <c r="E11" s="20">
        <v>37000</v>
      </c>
      <c r="F11" s="20"/>
      <c r="G11" s="21"/>
      <c r="H11" s="22"/>
    </row>
    <row r="12" spans="1:8" s="2" customFormat="1" ht="12.75">
      <c r="A12" s="24" t="s">
        <v>32</v>
      </c>
      <c r="B12" s="19">
        <v>666320</v>
      </c>
      <c r="C12" s="20"/>
      <c r="D12" s="20"/>
      <c r="E12" s="20"/>
      <c r="F12" s="20"/>
      <c r="G12" s="21"/>
      <c r="H12" s="22"/>
    </row>
    <row r="13" spans="1:8" s="2" customFormat="1" ht="12.75">
      <c r="A13" s="24" t="s">
        <v>51</v>
      </c>
      <c r="B13" s="19">
        <v>33000</v>
      </c>
      <c r="C13" s="20"/>
      <c r="D13" s="20"/>
      <c r="E13" s="20"/>
      <c r="F13" s="20"/>
      <c r="G13" s="21"/>
      <c r="H13" s="22"/>
    </row>
    <row r="14" spans="1:8" s="2" customFormat="1" ht="12.75">
      <c r="A14" s="24" t="s">
        <v>33</v>
      </c>
      <c r="C14" s="20"/>
      <c r="D14" s="20"/>
      <c r="E14" s="20"/>
      <c r="F14" s="20">
        <v>15000</v>
      </c>
      <c r="G14" s="21"/>
      <c r="H14" s="22"/>
    </row>
    <row r="15" spans="1:8" s="2" customFormat="1" ht="12.75">
      <c r="A15" s="24" t="s">
        <v>34</v>
      </c>
      <c r="C15" s="20"/>
      <c r="D15" s="20"/>
      <c r="E15" s="20"/>
      <c r="F15" s="20">
        <v>25000</v>
      </c>
      <c r="G15" s="21"/>
      <c r="H15" s="22"/>
    </row>
    <row r="16" spans="1:8" s="2" customFormat="1" ht="12.75">
      <c r="A16" s="24" t="s">
        <v>35</v>
      </c>
      <c r="C16" s="20"/>
      <c r="D16" s="20"/>
      <c r="E16" s="20"/>
      <c r="F16" s="20"/>
      <c r="G16" s="21">
        <v>4500</v>
      </c>
      <c r="H16" s="22"/>
    </row>
    <row r="17" spans="1:8" s="2" customFormat="1" ht="12.75">
      <c r="A17" s="24" t="s">
        <v>53</v>
      </c>
      <c r="C17" s="20">
        <v>4000</v>
      </c>
      <c r="D17" s="20"/>
      <c r="E17" s="20"/>
      <c r="F17" s="20"/>
      <c r="G17" s="21"/>
      <c r="H17" s="22"/>
    </row>
    <row r="18" spans="1:8" s="2" customFormat="1" ht="25.5">
      <c r="A18" s="24" t="s">
        <v>62</v>
      </c>
      <c r="C18" s="20"/>
      <c r="D18" s="20"/>
      <c r="E18" s="20"/>
      <c r="F18" s="20"/>
      <c r="G18" s="21">
        <v>50497</v>
      </c>
      <c r="H18" s="22"/>
    </row>
    <row r="19" spans="1:8" s="2" customFormat="1" ht="25.5">
      <c r="A19" s="24" t="s">
        <v>61</v>
      </c>
      <c r="C19" s="20"/>
      <c r="D19" s="20"/>
      <c r="E19" s="20"/>
      <c r="F19" s="20">
        <v>3391</v>
      </c>
      <c r="G19" s="21"/>
      <c r="H19" s="22"/>
    </row>
    <row r="20" spans="1:8" s="2" customFormat="1" ht="12.75">
      <c r="A20" s="24" t="s">
        <v>60</v>
      </c>
      <c r="C20" s="20"/>
      <c r="D20" s="20"/>
      <c r="E20" s="20">
        <v>6392</v>
      </c>
      <c r="F20" s="20"/>
      <c r="G20" s="21"/>
      <c r="H20" s="22"/>
    </row>
    <row r="21" spans="1:8" s="2" customFormat="1" ht="12.75">
      <c r="A21" s="24" t="s">
        <v>58</v>
      </c>
      <c r="C21" s="20"/>
      <c r="D21" s="20"/>
      <c r="E21" s="20">
        <v>1000</v>
      </c>
      <c r="F21" s="20"/>
      <c r="G21" s="21"/>
      <c r="H21" s="22"/>
    </row>
    <row r="22" spans="1:8" s="2" customFormat="1" ht="25.5">
      <c r="A22" s="24" t="s">
        <v>54</v>
      </c>
      <c r="C22" s="20"/>
      <c r="D22" s="20">
        <v>15635</v>
      </c>
      <c r="E22" s="20"/>
      <c r="F22" s="20"/>
      <c r="G22" s="21"/>
      <c r="H22" s="22"/>
    </row>
    <row r="23" spans="1:8" s="2" customFormat="1" ht="25.5">
      <c r="A23" s="24" t="s">
        <v>52</v>
      </c>
      <c r="C23" s="20">
        <v>7660</v>
      </c>
      <c r="D23" s="20"/>
      <c r="E23" s="20"/>
      <c r="F23" s="20"/>
      <c r="G23" s="21"/>
      <c r="H23" s="22"/>
    </row>
    <row r="24" spans="1:8" s="2" customFormat="1" ht="26.25" thickBot="1">
      <c r="A24" s="25" t="s">
        <v>59</v>
      </c>
      <c r="B24" s="26"/>
      <c r="C24" s="27"/>
      <c r="D24" s="27"/>
      <c r="E24" s="27">
        <v>4000</v>
      </c>
      <c r="F24" s="27"/>
      <c r="G24" s="28"/>
      <c r="H24" s="29"/>
    </row>
    <row r="25" spans="1:8" s="2" customFormat="1" ht="30" customHeight="1" thickBot="1">
      <c r="A25" s="30" t="s">
        <v>19</v>
      </c>
      <c r="B25" s="116">
        <f>SUM(B12:B24)</f>
        <v>699320</v>
      </c>
      <c r="C25" s="96">
        <f>SUM(C7:C24)</f>
        <v>18660</v>
      </c>
      <c r="D25" s="117">
        <f>SUM(D5:D24)</f>
        <v>409795</v>
      </c>
      <c r="E25" s="96">
        <f>SUM(E5:E24)</f>
        <v>3566592</v>
      </c>
      <c r="F25" s="117">
        <f>SUM(F5:F24)</f>
        <v>43391</v>
      </c>
      <c r="G25" s="96">
        <f>SUM(G5:G24)</f>
        <v>54997</v>
      </c>
      <c r="H25" s="31">
        <v>0</v>
      </c>
    </row>
    <row r="26" spans="1:8" s="2" customFormat="1" ht="28.5" customHeight="1" thickBot="1">
      <c r="A26" s="30" t="s">
        <v>25</v>
      </c>
      <c r="B26" s="137">
        <f>B25+C25+D25+E25+F25+G25+H25</f>
        <v>4792755</v>
      </c>
      <c r="C26" s="138"/>
      <c r="D26" s="138"/>
      <c r="E26" s="138"/>
      <c r="F26" s="138"/>
      <c r="G26" s="138"/>
      <c r="H26" s="139"/>
    </row>
    <row r="27" spans="1:8" ht="13.5" thickBot="1">
      <c r="A27" s="11"/>
      <c r="B27" s="11"/>
      <c r="C27" s="11"/>
      <c r="D27" s="12"/>
      <c r="E27" s="32"/>
      <c r="H27" s="14"/>
    </row>
    <row r="28" spans="1:8" ht="24" customHeight="1" thickBot="1">
      <c r="A28" s="91" t="s">
        <v>11</v>
      </c>
      <c r="B28" s="140" t="s">
        <v>28</v>
      </c>
      <c r="C28" s="141"/>
      <c r="D28" s="141"/>
      <c r="E28" s="141"/>
      <c r="F28" s="141"/>
      <c r="G28" s="141"/>
      <c r="H28" s="142"/>
    </row>
    <row r="29" spans="1:8" ht="89.25">
      <c r="A29" s="105" t="s">
        <v>12</v>
      </c>
      <c r="B29" s="106" t="s">
        <v>13</v>
      </c>
      <c r="C29" s="97" t="s">
        <v>14</v>
      </c>
      <c r="D29" s="97" t="s">
        <v>15</v>
      </c>
      <c r="E29" s="97" t="s">
        <v>16</v>
      </c>
      <c r="F29" s="97" t="s">
        <v>17</v>
      </c>
      <c r="G29" s="97" t="s">
        <v>24</v>
      </c>
      <c r="H29" s="98" t="s">
        <v>18</v>
      </c>
    </row>
    <row r="30" spans="1:8" ht="12.75">
      <c r="A30" s="107" t="s">
        <v>36</v>
      </c>
      <c r="B30" s="108">
        <v>362170</v>
      </c>
      <c r="C30" s="109"/>
      <c r="D30" s="110"/>
      <c r="E30" s="111"/>
      <c r="F30" s="111"/>
      <c r="G30" s="111"/>
      <c r="H30" s="111"/>
    </row>
    <row r="31" spans="1:8" ht="12.75">
      <c r="A31" s="107" t="s">
        <v>37</v>
      </c>
      <c r="B31" s="112">
        <v>360000</v>
      </c>
      <c r="C31" s="109"/>
      <c r="D31" s="109"/>
      <c r="E31" s="109"/>
      <c r="F31" s="109"/>
      <c r="G31" s="109"/>
      <c r="H31" s="109"/>
    </row>
    <row r="32" spans="1:8" ht="12.75">
      <c r="A32" s="107" t="s">
        <v>38</v>
      </c>
      <c r="B32" s="109"/>
      <c r="C32" s="109">
        <v>7000</v>
      </c>
      <c r="D32" s="109"/>
      <c r="E32" s="109"/>
      <c r="F32" s="109"/>
      <c r="G32" s="109"/>
      <c r="H32" s="109"/>
    </row>
    <row r="33" spans="1:8" ht="12.75">
      <c r="A33" s="107">
        <v>68</v>
      </c>
      <c r="B33" s="109"/>
      <c r="C33" s="109">
        <v>4000</v>
      </c>
      <c r="D33" s="109"/>
      <c r="E33" s="109"/>
      <c r="F33" s="109"/>
      <c r="G33" s="109"/>
      <c r="H33" s="109"/>
    </row>
    <row r="34" spans="1:8" ht="12.75">
      <c r="A34" s="107">
        <v>65</v>
      </c>
      <c r="B34" s="109"/>
      <c r="C34" s="109"/>
      <c r="D34" s="109">
        <v>394160</v>
      </c>
      <c r="E34" s="109"/>
      <c r="F34" s="109"/>
      <c r="G34" s="109"/>
      <c r="H34" s="109"/>
    </row>
    <row r="35" spans="1:8" ht="25.5">
      <c r="A35" s="113" t="s">
        <v>39</v>
      </c>
      <c r="B35" s="109"/>
      <c r="C35" s="109"/>
      <c r="D35" s="109"/>
      <c r="E35" s="109">
        <v>109000</v>
      </c>
      <c r="F35" s="109"/>
      <c r="G35" s="109"/>
      <c r="H35" s="109"/>
    </row>
    <row r="36" spans="1:8" ht="12.75">
      <c r="A36" s="113" t="s">
        <v>40</v>
      </c>
      <c r="B36" s="109"/>
      <c r="C36" s="109"/>
      <c r="D36" s="109"/>
      <c r="E36" s="109">
        <v>30000</v>
      </c>
      <c r="F36" s="109"/>
      <c r="G36" s="109"/>
      <c r="H36" s="109"/>
    </row>
    <row r="37" spans="1:8" ht="12.75">
      <c r="A37" s="113" t="s">
        <v>41</v>
      </c>
      <c r="B37" s="109"/>
      <c r="C37" s="109"/>
      <c r="D37" s="109"/>
      <c r="E37" s="109">
        <v>15200</v>
      </c>
      <c r="F37" s="109"/>
      <c r="G37" s="109"/>
      <c r="H37" s="109"/>
    </row>
    <row r="38" spans="1:8" ht="12.75">
      <c r="A38" s="113" t="s">
        <v>42</v>
      </c>
      <c r="B38" s="109"/>
      <c r="C38" s="109"/>
      <c r="D38" s="109"/>
      <c r="E38" s="109"/>
      <c r="F38" s="109"/>
      <c r="G38" s="109">
        <v>4500</v>
      </c>
      <c r="H38" s="109"/>
    </row>
    <row r="39" spans="1:8" ht="12.75">
      <c r="A39" s="113" t="s">
        <v>43</v>
      </c>
      <c r="B39" s="109"/>
      <c r="C39" s="109"/>
      <c r="D39" s="109"/>
      <c r="E39" s="109">
        <v>3390000</v>
      </c>
      <c r="F39" s="109"/>
      <c r="G39" s="109"/>
      <c r="H39" s="109"/>
    </row>
    <row r="40" spans="1:8" ht="12.75">
      <c r="A40" s="113" t="s">
        <v>44</v>
      </c>
      <c r="B40" s="109"/>
      <c r="C40" s="109"/>
      <c r="D40" s="109"/>
      <c r="E40" s="109"/>
      <c r="F40" s="109">
        <v>40000</v>
      </c>
      <c r="G40" s="109"/>
      <c r="H40" s="109"/>
    </row>
    <row r="41" spans="1:8" ht="25.5">
      <c r="A41" s="113" t="s">
        <v>45</v>
      </c>
      <c r="B41" s="109"/>
      <c r="C41" s="109"/>
      <c r="D41" s="109"/>
      <c r="E41" s="109">
        <v>11000</v>
      </c>
      <c r="F41" s="109"/>
      <c r="G41" s="109"/>
      <c r="H41" s="109"/>
    </row>
    <row r="42" spans="1:8" ht="12.75">
      <c r="A42" s="113" t="s">
        <v>63</v>
      </c>
      <c r="B42" s="109"/>
      <c r="C42" s="109">
        <v>7660</v>
      </c>
      <c r="D42" s="109">
        <v>15635</v>
      </c>
      <c r="E42" s="109">
        <v>11392</v>
      </c>
      <c r="F42" s="109">
        <v>3391</v>
      </c>
      <c r="G42" s="109">
        <v>50497</v>
      </c>
      <c r="H42" s="109"/>
    </row>
    <row r="43" spans="1:8" s="2" customFormat="1" ht="30" customHeight="1">
      <c r="A43" s="114" t="s">
        <v>19</v>
      </c>
      <c r="B43" s="115">
        <f>SUM(B30:B41)</f>
        <v>722170</v>
      </c>
      <c r="C43" s="115">
        <f>SUM(C31:C42)</f>
        <v>18660</v>
      </c>
      <c r="D43" s="115">
        <f>SUM(D31:D42)</f>
        <v>409795</v>
      </c>
      <c r="E43" s="115">
        <f>SUM(E30:E42)</f>
        <v>3566592</v>
      </c>
      <c r="F43" s="115">
        <f>SUM(F31:F42)</f>
        <v>43391</v>
      </c>
      <c r="G43" s="115">
        <f>SUM(G31:G42)</f>
        <v>54997</v>
      </c>
      <c r="H43" s="115">
        <v>0</v>
      </c>
    </row>
    <row r="44" spans="1:8" s="2" customFormat="1" ht="28.5" customHeight="1" thickBot="1">
      <c r="A44" s="94" t="s">
        <v>25</v>
      </c>
      <c r="B44" s="143">
        <f>B43+C43+D43+E43+F43+G43+H43</f>
        <v>4815605</v>
      </c>
      <c r="C44" s="144"/>
      <c r="D44" s="144"/>
      <c r="E44" s="144"/>
      <c r="F44" s="144"/>
      <c r="G44" s="144"/>
      <c r="H44" s="145"/>
    </row>
    <row r="45" spans="1:8" s="2" customFormat="1" ht="28.5" customHeight="1">
      <c r="A45" s="121"/>
      <c r="B45" s="122"/>
      <c r="C45" s="122"/>
      <c r="D45" s="122"/>
      <c r="E45" s="122"/>
      <c r="F45" s="122"/>
      <c r="G45" s="122"/>
      <c r="H45" s="122"/>
    </row>
    <row r="46" spans="1:8" s="2" customFormat="1" ht="28.5" customHeight="1">
      <c r="A46" s="121"/>
      <c r="B46" s="122"/>
      <c r="C46" s="122"/>
      <c r="D46" s="122"/>
      <c r="E46" s="122"/>
      <c r="F46" s="122"/>
      <c r="G46" s="122"/>
      <c r="H46" s="122"/>
    </row>
    <row r="47" spans="1:8" s="2" customFormat="1" ht="28.5" customHeight="1">
      <c r="A47" s="121"/>
      <c r="B47" s="122"/>
      <c r="C47" s="122"/>
      <c r="D47" s="122"/>
      <c r="E47" s="122"/>
      <c r="F47" s="122"/>
      <c r="G47" s="122"/>
      <c r="H47" s="122"/>
    </row>
    <row r="48" spans="1:8" s="2" customFormat="1" ht="28.5" customHeight="1">
      <c r="A48" s="121"/>
      <c r="B48" s="122"/>
      <c r="C48" s="122"/>
      <c r="D48" s="122"/>
      <c r="E48" s="122"/>
      <c r="F48" s="122"/>
      <c r="G48" s="122"/>
      <c r="H48" s="122"/>
    </row>
    <row r="49" spans="1:8" s="2" customFormat="1" ht="28.5" customHeight="1">
      <c r="A49" s="121"/>
      <c r="B49" s="122"/>
      <c r="C49" s="122"/>
      <c r="D49" s="122"/>
      <c r="E49" s="122"/>
      <c r="F49" s="122"/>
      <c r="G49" s="122"/>
      <c r="H49" s="122"/>
    </row>
    <row r="50" spans="1:8" s="2" customFormat="1" ht="28.5" customHeight="1">
      <c r="A50" s="121"/>
      <c r="B50" s="122"/>
      <c r="C50" s="122"/>
      <c r="D50" s="122"/>
      <c r="E50" s="122"/>
      <c r="F50" s="122"/>
      <c r="G50" s="122"/>
      <c r="H50" s="122"/>
    </row>
    <row r="51" spans="1:8" s="2" customFormat="1" ht="28.5" customHeight="1">
      <c r="A51" s="121"/>
      <c r="B51" s="122"/>
      <c r="C51" s="122"/>
      <c r="D51" s="122"/>
      <c r="E51" s="122"/>
      <c r="F51" s="122"/>
      <c r="G51" s="122"/>
      <c r="H51" s="122"/>
    </row>
    <row r="52" spans="4:5" ht="13.5" thickBot="1">
      <c r="D52" s="34"/>
      <c r="E52" s="35"/>
    </row>
    <row r="53" spans="1:8" ht="26.25" thickBot="1">
      <c r="A53" s="91" t="s">
        <v>11</v>
      </c>
      <c r="B53" s="140" t="s">
        <v>50</v>
      </c>
      <c r="C53" s="141"/>
      <c r="D53" s="141"/>
      <c r="E53" s="141"/>
      <c r="F53" s="141"/>
      <c r="G53" s="141"/>
      <c r="H53" s="142"/>
    </row>
    <row r="54" spans="1:8" ht="89.25">
      <c r="A54" s="105" t="s">
        <v>12</v>
      </c>
      <c r="B54" s="106" t="s">
        <v>13</v>
      </c>
      <c r="C54" s="97" t="s">
        <v>14</v>
      </c>
      <c r="D54" s="97" t="s">
        <v>15</v>
      </c>
      <c r="E54" s="97" t="s">
        <v>16</v>
      </c>
      <c r="F54" s="97" t="s">
        <v>17</v>
      </c>
      <c r="G54" s="97" t="s">
        <v>24</v>
      </c>
      <c r="H54" s="98" t="s">
        <v>18</v>
      </c>
    </row>
    <row r="55" spans="1:8" ht="12.75">
      <c r="A55" s="107" t="s">
        <v>36</v>
      </c>
      <c r="B55" s="108">
        <v>410370</v>
      </c>
      <c r="C55" s="109"/>
      <c r="D55" s="110"/>
      <c r="E55" s="111"/>
      <c r="F55" s="111"/>
      <c r="G55" s="111"/>
      <c r="H55" s="111"/>
    </row>
    <row r="56" spans="1:8" ht="12.75">
      <c r="A56" s="107" t="s">
        <v>37</v>
      </c>
      <c r="B56" s="112">
        <v>360000</v>
      </c>
      <c r="C56" s="109"/>
      <c r="D56" s="109"/>
      <c r="E56" s="109"/>
      <c r="F56" s="109"/>
      <c r="G56" s="109"/>
      <c r="H56" s="109"/>
    </row>
    <row r="57" spans="1:8" ht="12.75">
      <c r="A57" s="107" t="s">
        <v>38</v>
      </c>
      <c r="B57" s="109"/>
      <c r="C57" s="109">
        <v>7000</v>
      </c>
      <c r="D57" s="109"/>
      <c r="E57" s="109"/>
      <c r="F57" s="109"/>
      <c r="G57" s="109"/>
      <c r="H57" s="109"/>
    </row>
    <row r="58" spans="1:8" ht="12.75">
      <c r="A58" s="107">
        <v>68</v>
      </c>
      <c r="B58" s="109"/>
      <c r="C58" s="109">
        <v>4000</v>
      </c>
      <c r="D58" s="109"/>
      <c r="E58" s="109"/>
      <c r="F58" s="109"/>
      <c r="G58" s="109"/>
      <c r="H58" s="109"/>
    </row>
    <row r="59" spans="1:8" ht="12.75">
      <c r="A59" s="107">
        <v>65</v>
      </c>
      <c r="B59" s="109"/>
      <c r="C59" s="109"/>
      <c r="D59" s="109">
        <v>394160</v>
      </c>
      <c r="E59" s="109"/>
      <c r="F59" s="109"/>
      <c r="G59" s="109"/>
      <c r="H59" s="109"/>
    </row>
    <row r="60" spans="1:8" ht="25.5">
      <c r="A60" s="113" t="s">
        <v>39</v>
      </c>
      <c r="B60" s="109"/>
      <c r="C60" s="109"/>
      <c r="D60" s="109"/>
      <c r="E60" s="109">
        <v>109000</v>
      </c>
      <c r="F60" s="109"/>
      <c r="G60" s="109"/>
      <c r="H60" s="109"/>
    </row>
    <row r="61" spans="1:8" ht="13.5" customHeight="1">
      <c r="A61" s="113" t="s">
        <v>40</v>
      </c>
      <c r="B61" s="109"/>
      <c r="C61" s="109"/>
      <c r="D61" s="109"/>
      <c r="E61" s="109">
        <v>30000</v>
      </c>
      <c r="F61" s="109"/>
      <c r="G61" s="109"/>
      <c r="H61" s="109"/>
    </row>
    <row r="62" spans="1:8" ht="13.5" customHeight="1">
      <c r="A62" s="113" t="s">
        <v>41</v>
      </c>
      <c r="B62" s="109"/>
      <c r="C62" s="109"/>
      <c r="D62" s="109"/>
      <c r="E62" s="109">
        <v>15200</v>
      </c>
      <c r="F62" s="109"/>
      <c r="G62" s="109"/>
      <c r="H62" s="109"/>
    </row>
    <row r="63" spans="1:8" ht="13.5" customHeight="1">
      <c r="A63" s="113" t="s">
        <v>42</v>
      </c>
      <c r="B63" s="109"/>
      <c r="C63" s="109"/>
      <c r="D63" s="109"/>
      <c r="E63" s="109"/>
      <c r="F63" s="109"/>
      <c r="G63" s="109">
        <v>4500</v>
      </c>
      <c r="H63" s="109"/>
    </row>
    <row r="64" spans="1:8" ht="13.5" customHeight="1">
      <c r="A64" s="113" t="s">
        <v>43</v>
      </c>
      <c r="B64" s="109"/>
      <c r="C64" s="109"/>
      <c r="D64" s="109"/>
      <c r="E64" s="109">
        <v>3390000</v>
      </c>
      <c r="F64" s="109"/>
      <c r="G64" s="109"/>
      <c r="H64" s="109"/>
    </row>
    <row r="65" spans="1:8" ht="13.5" customHeight="1">
      <c r="A65" s="113" t="s">
        <v>44</v>
      </c>
      <c r="B65" s="109"/>
      <c r="C65" s="109"/>
      <c r="D65" s="109"/>
      <c r="E65" s="109"/>
      <c r="F65" s="109">
        <v>40000</v>
      </c>
      <c r="G65" s="109"/>
      <c r="H65" s="109"/>
    </row>
    <row r="66" spans="1:8" ht="13.5" customHeight="1">
      <c r="A66" s="113" t="s">
        <v>45</v>
      </c>
      <c r="B66" s="109"/>
      <c r="C66" s="109"/>
      <c r="D66" s="109"/>
      <c r="E66" s="109">
        <v>11000</v>
      </c>
      <c r="F66" s="109"/>
      <c r="G66" s="109"/>
      <c r="H66" s="109"/>
    </row>
    <row r="67" spans="1:8" ht="13.5" customHeight="1">
      <c r="A67" s="113" t="s">
        <v>63</v>
      </c>
      <c r="B67" s="109"/>
      <c r="C67" s="109">
        <v>7660</v>
      </c>
      <c r="D67" s="109">
        <v>15635</v>
      </c>
      <c r="E67" s="109">
        <v>11392</v>
      </c>
      <c r="F67" s="109">
        <v>3391</v>
      </c>
      <c r="G67" s="109">
        <v>50497</v>
      </c>
      <c r="H67" s="109"/>
    </row>
    <row r="68" spans="1:8" s="2" customFormat="1" ht="30" customHeight="1" thickBot="1">
      <c r="A68" s="94" t="s">
        <v>19</v>
      </c>
      <c r="B68" s="120">
        <f>SUM(B55:B66)</f>
        <v>770370</v>
      </c>
      <c r="C68" s="118">
        <f>SUM(C56:C67)</f>
        <v>18660</v>
      </c>
      <c r="D68" s="119">
        <f>SUM(D56:D67)</f>
        <v>409795</v>
      </c>
      <c r="E68" s="118">
        <f>SUM(E56:E67)</f>
        <v>3566592</v>
      </c>
      <c r="F68" s="119">
        <f>SUM(F56:F67)</f>
        <v>43391</v>
      </c>
      <c r="G68" s="118">
        <f>SUM(G56:G67)</f>
        <v>54997</v>
      </c>
      <c r="H68" s="104">
        <v>0</v>
      </c>
    </row>
    <row r="69" spans="1:8" s="2" customFormat="1" ht="28.5" customHeight="1" thickBot="1">
      <c r="A69" s="30" t="s">
        <v>27</v>
      </c>
      <c r="B69" s="137">
        <f>B68+C68+D68+E68+F68+G68+H68</f>
        <v>4863805</v>
      </c>
      <c r="C69" s="138"/>
      <c r="D69" s="138"/>
      <c r="E69" s="138"/>
      <c r="F69" s="138"/>
      <c r="G69" s="138"/>
      <c r="H69" s="139"/>
    </row>
    <row r="70" spans="3:5" ht="13.5" customHeight="1">
      <c r="C70" s="36"/>
      <c r="D70" s="34"/>
      <c r="E70" s="37"/>
    </row>
    <row r="71" spans="3:5" ht="13.5" customHeight="1">
      <c r="C71" s="36"/>
      <c r="D71" s="38"/>
      <c r="E71" s="39"/>
    </row>
    <row r="72" spans="4:5" ht="13.5" customHeight="1">
      <c r="D72" s="40"/>
      <c r="E72" s="41"/>
    </row>
    <row r="73" spans="4:5" ht="13.5" customHeight="1">
      <c r="D73" s="42"/>
      <c r="E73" s="43"/>
    </row>
    <row r="74" spans="4:5" ht="13.5" customHeight="1">
      <c r="D74" s="34"/>
      <c r="E74" s="35"/>
    </row>
    <row r="75" spans="3:5" ht="28.5" customHeight="1">
      <c r="C75" s="36"/>
      <c r="D75" s="34"/>
      <c r="E75" s="44"/>
    </row>
    <row r="76" spans="3:5" ht="13.5" customHeight="1">
      <c r="C76" s="36"/>
      <c r="D76" s="34"/>
      <c r="E76" s="39"/>
    </row>
    <row r="77" spans="4:5" ht="13.5" customHeight="1">
      <c r="D77" s="34"/>
      <c r="E77" s="35"/>
    </row>
    <row r="78" spans="4:5" ht="13.5" customHeight="1">
      <c r="D78" s="34"/>
      <c r="E78" s="43"/>
    </row>
    <row r="79" spans="4:5" ht="13.5" customHeight="1">
      <c r="D79" s="34"/>
      <c r="E79" s="35"/>
    </row>
    <row r="80" spans="4:5" ht="22.5" customHeight="1">
      <c r="D80" s="34"/>
      <c r="E80" s="45"/>
    </row>
    <row r="81" spans="4:5" ht="13.5" customHeight="1">
      <c r="D81" s="40"/>
      <c r="E81" s="41"/>
    </row>
    <row r="82" spans="2:5" ht="13.5" customHeight="1">
      <c r="B82" s="36"/>
      <c r="D82" s="40"/>
      <c r="E82" s="46"/>
    </row>
    <row r="83" spans="3:5" ht="13.5" customHeight="1">
      <c r="C83" s="36"/>
      <c r="D83" s="40"/>
      <c r="E83" s="47"/>
    </row>
    <row r="84" spans="3:5" ht="13.5" customHeight="1">
      <c r="C84" s="36"/>
      <c r="D84" s="42"/>
      <c r="E84" s="39"/>
    </row>
    <row r="85" spans="4:5" ht="13.5" customHeight="1">
      <c r="D85" s="34"/>
      <c r="E85" s="35"/>
    </row>
    <row r="86" spans="2:5" ht="13.5" customHeight="1">
      <c r="B86" s="36"/>
      <c r="D86" s="34"/>
      <c r="E86" s="37"/>
    </row>
    <row r="87" spans="3:5" ht="13.5" customHeight="1">
      <c r="C87" s="36"/>
      <c r="D87" s="34"/>
      <c r="E87" s="46"/>
    </row>
    <row r="88" spans="3:5" ht="13.5" customHeight="1">
      <c r="C88" s="36"/>
      <c r="D88" s="42"/>
      <c r="E88" s="39"/>
    </row>
    <row r="89" spans="4:5" ht="13.5" customHeight="1">
      <c r="D89" s="40"/>
      <c r="E89" s="35"/>
    </row>
    <row r="90" spans="3:5" ht="13.5" customHeight="1">
      <c r="C90" s="36"/>
      <c r="D90" s="40"/>
      <c r="E90" s="46"/>
    </row>
    <row r="91" spans="4:5" ht="22.5" customHeight="1">
      <c r="D91" s="42"/>
      <c r="E91" s="45"/>
    </row>
    <row r="92" spans="4:5" ht="13.5" customHeight="1">
      <c r="D92" s="34"/>
      <c r="E92" s="35"/>
    </row>
    <row r="93" spans="4:5" ht="13.5" customHeight="1">
      <c r="D93" s="42"/>
      <c r="E93" s="39"/>
    </row>
    <row r="94" spans="4:5" ht="13.5" customHeight="1">
      <c r="D94" s="34"/>
      <c r="E94" s="35"/>
    </row>
    <row r="95" spans="4:5" ht="13.5" customHeight="1">
      <c r="D95" s="34"/>
      <c r="E95" s="35"/>
    </row>
    <row r="96" spans="1:5" ht="13.5" customHeight="1">
      <c r="A96" s="36"/>
      <c r="D96" s="48"/>
      <c r="E96" s="46"/>
    </row>
    <row r="97" spans="2:5" ht="13.5" customHeight="1">
      <c r="B97" s="36"/>
      <c r="C97" s="36"/>
      <c r="D97" s="49"/>
      <c r="E97" s="46"/>
    </row>
    <row r="98" spans="2:5" ht="13.5" customHeight="1">
      <c r="B98" s="36"/>
      <c r="C98" s="36"/>
      <c r="D98" s="49"/>
      <c r="E98" s="37"/>
    </row>
    <row r="99" spans="2:5" ht="13.5" customHeight="1">
      <c r="B99" s="36"/>
      <c r="C99" s="36"/>
      <c r="D99" s="42"/>
      <c r="E99" s="43"/>
    </row>
    <row r="100" spans="4:5" ht="12.75">
      <c r="D100" s="34"/>
      <c r="E100" s="35"/>
    </row>
    <row r="101" spans="2:5" ht="12.75">
      <c r="B101" s="36"/>
      <c r="D101" s="34"/>
      <c r="E101" s="46"/>
    </row>
    <row r="102" spans="3:5" ht="12.75">
      <c r="C102" s="36"/>
      <c r="D102" s="34"/>
      <c r="E102" s="37"/>
    </row>
    <row r="103" spans="3:5" ht="12.75">
      <c r="C103" s="36"/>
      <c r="D103" s="42"/>
      <c r="E103" s="39"/>
    </row>
    <row r="104" spans="4:5" ht="12.75">
      <c r="D104" s="34"/>
      <c r="E104" s="35"/>
    </row>
    <row r="105" spans="4:5" ht="12.75">
      <c r="D105" s="34"/>
      <c r="E105" s="35"/>
    </row>
    <row r="106" spans="4:5" ht="12.75">
      <c r="D106" s="50"/>
      <c r="E106" s="51"/>
    </row>
    <row r="107" spans="4:5" ht="12.75">
      <c r="D107" s="34"/>
      <c r="E107" s="35"/>
    </row>
    <row r="108" spans="4:5" ht="12.75">
      <c r="D108" s="34"/>
      <c r="E108" s="35"/>
    </row>
    <row r="109" spans="4:5" ht="12.75">
      <c r="D109" s="34"/>
      <c r="E109" s="35"/>
    </row>
    <row r="110" spans="4:5" ht="12.75">
      <c r="D110" s="42"/>
      <c r="E110" s="39"/>
    </row>
    <row r="111" spans="4:5" ht="12.75">
      <c r="D111" s="34"/>
      <c r="E111" s="35"/>
    </row>
    <row r="112" spans="4:5" ht="12.75">
      <c r="D112" s="42"/>
      <c r="E112" s="39"/>
    </row>
    <row r="113" spans="4:5" ht="12.75">
      <c r="D113" s="34"/>
      <c r="E113" s="35"/>
    </row>
    <row r="114" spans="4:5" ht="12.75">
      <c r="D114" s="34"/>
      <c r="E114" s="35"/>
    </row>
    <row r="115" spans="4:5" ht="12.75">
      <c r="D115" s="34"/>
      <c r="E115" s="35"/>
    </row>
    <row r="116" spans="4:5" ht="12.75">
      <c r="D116" s="34"/>
      <c r="E116" s="35"/>
    </row>
    <row r="117" spans="1:5" ht="28.5" customHeight="1">
      <c r="A117" s="52"/>
      <c r="B117" s="52"/>
      <c r="C117" s="52"/>
      <c r="D117" s="53"/>
      <c r="E117" s="54"/>
    </row>
    <row r="118" spans="3:5" ht="12.75">
      <c r="C118" s="36"/>
      <c r="D118" s="34"/>
      <c r="E118" s="37"/>
    </row>
    <row r="119" spans="4:5" ht="12.75">
      <c r="D119" s="55"/>
      <c r="E119" s="56"/>
    </row>
    <row r="120" spans="4:5" ht="12.75">
      <c r="D120" s="34"/>
      <c r="E120" s="35"/>
    </row>
    <row r="121" spans="4:5" ht="12.75">
      <c r="D121" s="50"/>
      <c r="E121" s="51"/>
    </row>
    <row r="122" spans="4:5" ht="12.75">
      <c r="D122" s="50"/>
      <c r="E122" s="51"/>
    </row>
    <row r="123" spans="4:5" ht="12.75">
      <c r="D123" s="34"/>
      <c r="E123" s="35"/>
    </row>
    <row r="124" spans="4:5" ht="12.75">
      <c r="D124" s="42"/>
      <c r="E124" s="39"/>
    </row>
    <row r="125" spans="4:5" ht="12.75">
      <c r="D125" s="34"/>
      <c r="E125" s="35"/>
    </row>
    <row r="126" spans="4:5" ht="12.75">
      <c r="D126" s="34"/>
      <c r="E126" s="35"/>
    </row>
    <row r="127" spans="4:5" ht="12.75">
      <c r="D127" s="42"/>
      <c r="E127" s="39"/>
    </row>
    <row r="128" spans="4:5" ht="12.75">
      <c r="D128" s="34"/>
      <c r="E128" s="35"/>
    </row>
    <row r="129" spans="4:5" ht="12.75">
      <c r="D129" s="50"/>
      <c r="E129" s="51"/>
    </row>
    <row r="130" spans="4:5" ht="12.75">
      <c r="D130" s="42"/>
      <c r="E130" s="56"/>
    </row>
    <row r="131" spans="4:5" ht="12.75">
      <c r="D131" s="40"/>
      <c r="E131" s="51"/>
    </row>
    <row r="132" spans="4:5" ht="12.75">
      <c r="D132" s="42"/>
      <c r="E132" s="39"/>
    </row>
    <row r="133" spans="4:5" ht="12.75">
      <c r="D133" s="34"/>
      <c r="E133" s="35"/>
    </row>
    <row r="134" spans="3:5" ht="12.75">
      <c r="C134" s="36"/>
      <c r="D134" s="34"/>
      <c r="E134" s="37"/>
    </row>
    <row r="135" spans="4:5" ht="12.75">
      <c r="D135" s="40"/>
      <c r="E135" s="39"/>
    </row>
    <row r="136" spans="4:5" ht="12.75">
      <c r="D136" s="40"/>
      <c r="E136" s="51"/>
    </row>
    <row r="137" spans="3:5" ht="12.75">
      <c r="C137" s="36"/>
      <c r="D137" s="40"/>
      <c r="E137" s="57"/>
    </row>
    <row r="138" spans="3:5" ht="12.75">
      <c r="C138" s="36"/>
      <c r="D138" s="42"/>
      <c r="E138" s="43"/>
    </row>
    <row r="139" spans="4:5" ht="12.75">
      <c r="D139" s="34"/>
      <c r="E139" s="35"/>
    </row>
    <row r="140" spans="4:5" ht="12.75">
      <c r="D140" s="55"/>
      <c r="E140" s="58"/>
    </row>
    <row r="141" spans="4:5" ht="11.25" customHeight="1">
      <c r="D141" s="50"/>
      <c r="E141" s="51"/>
    </row>
    <row r="142" spans="2:5" ht="24" customHeight="1">
      <c r="B142" s="36"/>
      <c r="D142" s="50"/>
      <c r="E142" s="59"/>
    </row>
    <row r="143" spans="3:5" ht="15" customHeight="1">
      <c r="C143" s="36"/>
      <c r="D143" s="50"/>
      <c r="E143" s="59"/>
    </row>
    <row r="144" spans="4:5" ht="11.25" customHeight="1">
      <c r="D144" s="55"/>
      <c r="E144" s="56"/>
    </row>
    <row r="145" spans="4:5" ht="12.75">
      <c r="D145" s="50"/>
      <c r="E145" s="51"/>
    </row>
    <row r="146" spans="2:5" ht="13.5" customHeight="1">
      <c r="B146" s="36"/>
      <c r="D146" s="50"/>
      <c r="E146" s="60"/>
    </row>
    <row r="147" spans="3:5" ht="12.75" customHeight="1">
      <c r="C147" s="36"/>
      <c r="D147" s="50"/>
      <c r="E147" s="37"/>
    </row>
    <row r="148" spans="3:5" ht="12.75" customHeight="1">
      <c r="C148" s="36"/>
      <c r="D148" s="42"/>
      <c r="E148" s="43"/>
    </row>
    <row r="149" spans="4:5" ht="12.75">
      <c r="D149" s="34"/>
      <c r="E149" s="35"/>
    </row>
    <row r="150" spans="3:5" ht="12.75">
      <c r="C150" s="36"/>
      <c r="D150" s="34"/>
      <c r="E150" s="57"/>
    </row>
    <row r="151" spans="4:5" ht="12.75">
      <c r="D151" s="55"/>
      <c r="E151" s="56"/>
    </row>
    <row r="152" spans="4:5" ht="12.75">
      <c r="D152" s="50"/>
      <c r="E152" s="51"/>
    </row>
    <row r="153" spans="4:5" ht="12.75">
      <c r="D153" s="34"/>
      <c r="E153" s="35"/>
    </row>
    <row r="154" spans="1:5" ht="19.5" customHeight="1">
      <c r="A154" s="61"/>
      <c r="B154" s="11"/>
      <c r="C154" s="11"/>
      <c r="D154" s="11"/>
      <c r="E154" s="46"/>
    </row>
    <row r="155" spans="1:5" ht="15" customHeight="1">
      <c r="A155" s="36"/>
      <c r="D155" s="48"/>
      <c r="E155" s="46"/>
    </row>
    <row r="156" spans="1:5" ht="12.75">
      <c r="A156" s="36"/>
      <c r="B156" s="36"/>
      <c r="D156" s="48"/>
      <c r="E156" s="37"/>
    </row>
    <row r="157" spans="3:5" ht="12.75">
      <c r="C157" s="36"/>
      <c r="D157" s="34"/>
      <c r="E157" s="46"/>
    </row>
    <row r="158" spans="4:5" ht="12.75">
      <c r="D158" s="38"/>
      <c r="E158" s="39"/>
    </row>
    <row r="159" spans="2:5" ht="12.75">
      <c r="B159" s="36"/>
      <c r="D159" s="34"/>
      <c r="E159" s="37"/>
    </row>
    <row r="160" spans="3:5" ht="12.75">
      <c r="C160" s="36"/>
      <c r="D160" s="34"/>
      <c r="E160" s="37"/>
    </row>
    <row r="161" spans="4:5" ht="12.75">
      <c r="D161" s="42"/>
      <c r="E161" s="43"/>
    </row>
    <row r="162" spans="3:5" ht="22.5" customHeight="1">
      <c r="C162" s="36"/>
      <c r="D162" s="34"/>
      <c r="E162" s="44"/>
    </row>
    <row r="163" spans="4:5" ht="12.75">
      <c r="D163" s="34"/>
      <c r="E163" s="43"/>
    </row>
    <row r="164" spans="2:5" ht="12.75">
      <c r="B164" s="36"/>
      <c r="D164" s="40"/>
      <c r="E164" s="46"/>
    </row>
    <row r="165" spans="3:5" ht="12.75">
      <c r="C165" s="36"/>
      <c r="D165" s="40"/>
      <c r="E165" s="47"/>
    </row>
    <row r="166" spans="4:5" ht="12.75">
      <c r="D166" s="42"/>
      <c r="E166" s="39"/>
    </row>
    <row r="167" spans="1:5" ht="13.5" customHeight="1">
      <c r="A167" s="36"/>
      <c r="D167" s="48"/>
      <c r="E167" s="46"/>
    </row>
    <row r="168" spans="2:5" ht="13.5" customHeight="1">
      <c r="B168" s="36"/>
      <c r="D168" s="34"/>
      <c r="E168" s="46"/>
    </row>
    <row r="169" spans="3:5" ht="13.5" customHeight="1">
      <c r="C169" s="36"/>
      <c r="D169" s="34"/>
      <c r="E169" s="37"/>
    </row>
    <row r="170" spans="3:5" ht="12.75">
      <c r="C170" s="36"/>
      <c r="D170" s="42"/>
      <c r="E170" s="39"/>
    </row>
    <row r="171" spans="3:5" ht="12.75">
      <c r="C171" s="36"/>
      <c r="D171" s="34"/>
      <c r="E171" s="37"/>
    </row>
    <row r="172" spans="4:5" ht="12.75">
      <c r="D172" s="55"/>
      <c r="E172" s="56"/>
    </row>
    <row r="173" spans="3:5" ht="12.75">
      <c r="C173" s="36"/>
      <c r="D173" s="40"/>
      <c r="E173" s="57"/>
    </row>
    <row r="174" spans="3:5" ht="12.75">
      <c r="C174" s="36"/>
      <c r="D174" s="42"/>
      <c r="E174" s="43"/>
    </row>
    <row r="175" spans="4:5" ht="12.75">
      <c r="D175" s="55"/>
      <c r="E175" s="62"/>
    </row>
    <row r="176" spans="2:5" ht="12.75">
      <c r="B176" s="36"/>
      <c r="D176" s="50"/>
      <c r="E176" s="60"/>
    </row>
    <row r="177" spans="3:5" ht="12.75">
      <c r="C177" s="36"/>
      <c r="D177" s="50"/>
      <c r="E177" s="37"/>
    </row>
    <row r="178" spans="3:5" ht="12.75">
      <c r="C178" s="36"/>
      <c r="D178" s="42"/>
      <c r="E178" s="43"/>
    </row>
    <row r="179" spans="3:5" ht="12.75">
      <c r="C179" s="36"/>
      <c r="D179" s="42"/>
      <c r="E179" s="43"/>
    </row>
    <row r="180" spans="4:5" ht="12.75">
      <c r="D180" s="34"/>
      <c r="E180" s="35"/>
    </row>
    <row r="181" spans="1:5" s="63" customFormat="1" ht="18" customHeight="1">
      <c r="A181" s="146"/>
      <c r="B181" s="147"/>
      <c r="C181" s="147"/>
      <c r="D181" s="147"/>
      <c r="E181" s="147"/>
    </row>
    <row r="182" spans="1:5" ht="28.5" customHeight="1">
      <c r="A182" s="52"/>
      <c r="B182" s="52"/>
      <c r="C182" s="52"/>
      <c r="D182" s="53"/>
      <c r="E182" s="54"/>
    </row>
    <row r="184" spans="1:5" ht="15.75">
      <c r="A184" s="65"/>
      <c r="B184" s="36"/>
      <c r="C184" s="36"/>
      <c r="D184" s="66"/>
      <c r="E184" s="10"/>
    </row>
    <row r="185" spans="1:5" ht="12.75">
      <c r="A185" s="36"/>
      <c r="B185" s="36"/>
      <c r="C185" s="36"/>
      <c r="D185" s="66"/>
      <c r="E185" s="10"/>
    </row>
    <row r="186" spans="1:5" ht="17.25" customHeight="1">
      <c r="A186" s="36"/>
      <c r="B186" s="36"/>
      <c r="C186" s="36"/>
      <c r="D186" s="66"/>
      <c r="E186" s="10"/>
    </row>
    <row r="187" spans="1:5" ht="13.5" customHeight="1">
      <c r="A187" s="36"/>
      <c r="B187" s="36"/>
      <c r="C187" s="36"/>
      <c r="D187" s="66"/>
      <c r="E187" s="10"/>
    </row>
    <row r="188" spans="1:5" ht="12.75">
      <c r="A188" s="36"/>
      <c r="B188" s="36"/>
      <c r="C188" s="36"/>
      <c r="D188" s="66"/>
      <c r="E188" s="10"/>
    </row>
    <row r="189" spans="1:3" ht="12.75">
      <c r="A189" s="36"/>
      <c r="B189" s="36"/>
      <c r="C189" s="36"/>
    </row>
    <row r="190" spans="1:5" ht="12.75">
      <c r="A190" s="36"/>
      <c r="B190" s="36"/>
      <c r="C190" s="36"/>
      <c r="D190" s="66"/>
      <c r="E190" s="10"/>
    </row>
    <row r="191" spans="1:5" ht="12.75">
      <c r="A191" s="36"/>
      <c r="B191" s="36"/>
      <c r="C191" s="36"/>
      <c r="D191" s="66"/>
      <c r="E191" s="67"/>
    </row>
    <row r="192" spans="1:5" ht="12.75">
      <c r="A192" s="36"/>
      <c r="B192" s="36"/>
      <c r="C192" s="36"/>
      <c r="D192" s="66"/>
      <c r="E192" s="10"/>
    </row>
    <row r="193" spans="1:5" ht="22.5" customHeight="1">
      <c r="A193" s="36"/>
      <c r="B193" s="36"/>
      <c r="C193" s="36"/>
      <c r="D193" s="66"/>
      <c r="E193" s="44"/>
    </row>
    <row r="194" spans="4:5" ht="22.5" customHeight="1">
      <c r="D194" s="42"/>
      <c r="E194" s="45"/>
    </row>
  </sheetData>
  <sheetProtection/>
  <mergeCells count="8">
    <mergeCell ref="A1:H1"/>
    <mergeCell ref="B26:H26"/>
    <mergeCell ref="B28:H28"/>
    <mergeCell ref="B44:H44"/>
    <mergeCell ref="B53:H53"/>
    <mergeCell ref="A181:E181"/>
    <mergeCell ref="B3:H3"/>
    <mergeCell ref="B69:H6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Header>&amp;RPrilog 5</oddHeader>
    <oddFooter>&amp;R&amp;P</oddFooter>
  </headerFooter>
  <rowBreaks count="3" manualBreakCount="3">
    <brk id="26" max="8" man="1"/>
    <brk id="115" max="9" man="1"/>
    <brk id="17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Verica</cp:lastModifiedBy>
  <cp:lastPrinted>2020-01-22T10:46:10Z</cp:lastPrinted>
  <dcterms:created xsi:type="dcterms:W3CDTF">2013-09-11T11:00:21Z</dcterms:created>
  <dcterms:modified xsi:type="dcterms:W3CDTF">2020-01-22T13:24:27Z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